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<sst xmlns="http://schemas.openxmlformats.org/spreadsheetml/2006/main" count="728" uniqueCount="67">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</sst>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7" sqref="U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23715.28</v>
      </c>
      <c r="C8" s="40">
        <v>20735.2</v>
      </c>
      <c r="D8" s="43">
        <v>14989.5</v>
      </c>
      <c r="E8" s="55">
        <v>5765.7</v>
      </c>
      <c r="F8" s="55">
        <v>2960.08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162214.40000000002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4921.9</v>
      </c>
      <c r="AG9" s="50">
        <f>AG10+AG15+AG24+AG33+AG47+AG52+AG54+AG61+AG62+AG71+AG72+AG76+AG88+AG81+AG83+AG82+AG69+AG89+AG91+AG90+AG70+AG40+AG92</f>
        <v>247112.20000000004</v>
      </c>
      <c r="AH9" s="49"/>
      <c r="AI9" s="49"/>
    </row>
    <row r="10" spans="1:33" ht="15.75">
      <c r="A10" s="4" t="s">
        <v>4</v>
      </c>
      <c r="B10" s="22">
        <v>13353.2</v>
      </c>
      <c r="C10" s="22">
        <v>27713.8</v>
      </c>
      <c r="D10" s="22">
        <v>8.4</v>
      </c>
      <c r="E10" s="22">
        <v>212.3</v>
      </c>
      <c r="F10" s="22">
        <v>70.1</v>
      </c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290.8</v>
      </c>
      <c r="AG10" s="27">
        <f>B10+C10-AF10</f>
        <v>40776.2</v>
      </c>
    </row>
    <row r="11" spans="1:33" ht="15.75">
      <c r="A11" s="3" t="s">
        <v>5</v>
      </c>
      <c r="B11" s="22">
        <v>12774.2</v>
      </c>
      <c r="C11" s="22">
        <v>25177</v>
      </c>
      <c r="D11" s="22">
        <v>8.4</v>
      </c>
      <c r="E11" s="22">
        <v>81.5</v>
      </c>
      <c r="F11" s="22">
        <v>40.9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130.8</v>
      </c>
      <c r="AG11" s="27">
        <f>B11+C11-AF11</f>
        <v>37820.399999999994</v>
      </c>
    </row>
    <row r="12" spans="1:33" ht="15.75">
      <c r="A12" s="3" t="s">
        <v>2</v>
      </c>
      <c r="B12" s="36">
        <v>67.6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42.8</v>
      </c>
      <c r="AG12" s="27">
        <f>B12+C12-AF12</f>
        <v>513.7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511.4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117.20000000000002</v>
      </c>
      <c r="AG14" s="27">
        <f>AG10-AG11-AG12-AG13</f>
        <v>2442.100000000003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>
        <v>1001.8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1119.7</v>
      </c>
      <c r="AG15" s="27">
        <f aca="true" t="shared" si="3" ref="AG15:AG31">B15+C15-AF15</f>
        <v>58569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21089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>
        <v>989.5</v>
      </c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989.5</v>
      </c>
      <c r="AG17" s="27">
        <f t="shared" si="3"/>
        <v>41439.5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1078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>
        <v>12.3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12.3</v>
      </c>
      <c r="AG20" s="27">
        <f t="shared" si="3"/>
        <v>8107.8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1503.4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117.89999999999996</v>
      </c>
      <c r="AG23" s="27">
        <f t="shared" si="3"/>
        <v>6411.500000000002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47908.7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23414.800000000003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47908.7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2953.3999999999996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268.09999999999997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17.5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202.79999999999973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1163.8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994.8000000000001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17.7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113.4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37.89999999999989</v>
      </c>
    </row>
    <row r="47" spans="1:33" ht="17.25" customHeight="1">
      <c r="A47" s="4" t="s">
        <v>43</v>
      </c>
      <c r="B47" s="36">
        <v>804.1</v>
      </c>
      <c r="C47" s="22">
        <v>1599.6</v>
      </c>
      <c r="D47" s="22"/>
      <c r="E47" s="28">
        <v>19.5</v>
      </c>
      <c r="F47" s="28">
        <v>17.6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37.1</v>
      </c>
      <c r="AG47" s="27">
        <f>B47+C47-AF47</f>
        <v>2366.6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41</v>
      </c>
    </row>
    <row r="49" spans="1:33" ht="15.75">
      <c r="A49" s="3" t="s">
        <v>16</v>
      </c>
      <c r="B49" s="22">
        <v>631.4</v>
      </c>
      <c r="C49" s="22">
        <v>1233.4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1864.8000000000002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37.1</v>
      </c>
      <c r="AG51" s="27">
        <f>AG47-AG49-AG48</f>
        <v>460.7999999999997</v>
      </c>
    </row>
    <row r="52" spans="1:33" ht="15" customHeight="1">
      <c r="A52" s="4" t="s">
        <v>0</v>
      </c>
      <c r="B52" s="22">
        <v>5645.4</v>
      </c>
      <c r="C52" s="22">
        <v>2150.2</v>
      </c>
      <c r="D52" s="22"/>
      <c r="E52" s="22">
        <v>799.4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799.4</v>
      </c>
      <c r="AG52" s="27">
        <f aca="true" t="shared" si="12" ref="AG52:AG59">B52+C52-AF52</f>
        <v>6996.2</v>
      </c>
    </row>
    <row r="53" spans="1:33" ht="15" customHeight="1">
      <c r="A53" s="3" t="s">
        <v>2</v>
      </c>
      <c r="B53" s="22">
        <v>748.7</v>
      </c>
      <c r="C53" s="22">
        <v>125.3</v>
      </c>
      <c r="D53" s="22"/>
      <c r="E53" s="22">
        <v>71.9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71.9</v>
      </c>
      <c r="AG53" s="27">
        <f t="shared" si="12"/>
        <v>802.1</v>
      </c>
    </row>
    <row r="54" spans="1:34" ht="15.75">
      <c r="A54" s="4" t="s">
        <v>9</v>
      </c>
      <c r="B54" s="44">
        <v>2543.1</v>
      </c>
      <c r="C54" s="22">
        <v>1880.5</v>
      </c>
      <c r="D54" s="22"/>
      <c r="E54" s="22">
        <v>10.7</v>
      </c>
      <c r="F54" s="22">
        <v>53.7</v>
      </c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64.4</v>
      </c>
      <c r="AG54" s="22">
        <f t="shared" si="12"/>
        <v>4359.200000000001</v>
      </c>
      <c r="AH54" s="6"/>
    </row>
    <row r="55" spans="1:34" ht="15.75">
      <c r="A55" s="3" t="s">
        <v>5</v>
      </c>
      <c r="B55" s="22">
        <v>2002</v>
      </c>
      <c r="C55" s="22">
        <v>1003.5</v>
      </c>
      <c r="D55" s="22"/>
      <c r="E55" s="22"/>
      <c r="F55" s="22">
        <v>53.7</v>
      </c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53.7</v>
      </c>
      <c r="AG55" s="22">
        <f t="shared" si="12"/>
        <v>2951.8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</v>
      </c>
      <c r="C57" s="22">
        <v>93.5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123.5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511.0999999999999</v>
      </c>
      <c r="C60" s="22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10.700000000000003</v>
      </c>
      <c r="AG60" s="22">
        <f>AG54-AG55-AG57-AG59-AG56-AG58</f>
        <v>1283.9000000000005</v>
      </c>
    </row>
    <row r="61" spans="1:33" ht="15" customHeight="1">
      <c r="A61" s="4" t="s">
        <v>10</v>
      </c>
      <c r="B61" s="22">
        <v>464.2</v>
      </c>
      <c r="C61" s="22">
        <v>256.9</v>
      </c>
      <c r="D61" s="22"/>
      <c r="E61" s="22">
        <v>3.2</v>
      </c>
      <c r="F61" s="22">
        <v>4.7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7.9</v>
      </c>
      <c r="AG61" s="22">
        <f aca="true" t="shared" si="15" ref="AG61:AG67">B61+C61-AF61</f>
        <v>713.1999999999999</v>
      </c>
    </row>
    <row r="62" spans="1:33" ht="15" customHeight="1">
      <c r="A62" s="4" t="s">
        <v>11</v>
      </c>
      <c r="B62" s="22">
        <v>1330.4</v>
      </c>
      <c r="C62" s="22">
        <v>1126.7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2457.1000000000004</v>
      </c>
    </row>
    <row r="63" spans="1:34" ht="15.75">
      <c r="A63" s="3" t="s">
        <v>5</v>
      </c>
      <c r="B63" s="22">
        <v>988.1</v>
      </c>
      <c r="C63" s="22">
        <v>585.8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1573.9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51.8</v>
      </c>
      <c r="C65" s="22">
        <v>93.8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145.6</v>
      </c>
      <c r="AH65" s="6"/>
    </row>
    <row r="66" spans="1:33" ht="15.75">
      <c r="A66" s="3" t="s">
        <v>2</v>
      </c>
      <c r="B66" s="22">
        <v>13.4</v>
      </c>
      <c r="C66" s="22">
        <v>70.9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84.30000000000001</v>
      </c>
    </row>
    <row r="67" spans="1:33" ht="15.75">
      <c r="A67" s="3" t="s">
        <v>16</v>
      </c>
      <c r="B67" s="22">
        <v>43.2</v>
      </c>
      <c r="C67" s="22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3" t="s">
        <v>23</v>
      </c>
      <c r="B68" s="22">
        <f aca="true" t="shared" si="16" ref="B68:AD68">B62-B63-B66-B67-B65-B64</f>
        <v>233.9000000000001</v>
      </c>
      <c r="C68" s="22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606.8000000000003</v>
      </c>
    </row>
    <row r="69" spans="1:33" ht="31.5">
      <c r="A69" s="4" t="s">
        <v>46</v>
      </c>
      <c r="B69" s="22">
        <v>3109.6</v>
      </c>
      <c r="C69" s="22">
        <v>223.5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3333.1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748.2</v>
      </c>
      <c r="AG71" s="30">
        <f t="shared" si="17"/>
        <v>585.5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970.1</v>
      </c>
      <c r="C72" s="22">
        <v>3928.6</v>
      </c>
      <c r="D72" s="22"/>
      <c r="E72" s="22">
        <f>0.5+131</f>
        <v>131.5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131.5</v>
      </c>
      <c r="AG72" s="30">
        <f t="shared" si="17"/>
        <v>4767.2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347.40000000000003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</v>
      </c>
      <c r="AG76" s="30">
        <f t="shared" si="17"/>
        <v>327.6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121.3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</v>
      </c>
    </row>
    <row r="81" spans="1:33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229.4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2663</v>
      </c>
      <c r="C89" s="22">
        <v>1091.2</v>
      </c>
      <c r="D89" s="22"/>
      <c r="E89" s="22">
        <v>245.3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245.3</v>
      </c>
      <c r="AG89" s="22">
        <f t="shared" si="17"/>
        <v>3508.8999999999996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63221.7</v>
      </c>
      <c r="C92" s="22">
        <v>0</v>
      </c>
      <c r="D92" s="22">
        <v>1003.2</v>
      </c>
      <c r="E92" s="22">
        <v>463.4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1466.6</v>
      </c>
      <c r="AG92" s="22">
        <f t="shared" si="17"/>
        <v>61755.1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162214.40000000002</v>
      </c>
      <c r="C94" s="42">
        <f t="shared" si="18"/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4921.9</v>
      </c>
      <c r="AG94" s="58">
        <f>AG10+AG15+AG24+AG33+AG47+AG52+AG54+AG61+AG62+AG69+AG71+AG72+AG76+AG81+AG82+AG83+AG88+AG89+AG90+AG91+AG70+AG40+AG92</f>
        <v>247112.20000000004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1174.0000000000002</v>
      </c>
      <c r="AG95" s="27">
        <f>B95+C95-AF95</f>
        <v>85210.8</v>
      </c>
    </row>
    <row r="96" spans="1:33" ht="15.75">
      <c r="A96" s="3" t="s">
        <v>2</v>
      </c>
      <c r="B96" s="22">
        <f aca="true" t="shared" si="20" ref="B96:AD96">B12+B20+B29+B36+B57+B66+B44+B80+B74+B53</f>
        <v>3146.8999999999996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127</v>
      </c>
      <c r="AG96" s="27">
        <f>B96+C96-AF96</f>
        <v>10825.5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1581.8</v>
      </c>
    </row>
    <row r="99" spans="1:33" ht="15.75">
      <c r="A99" s="3" t="s">
        <v>16</v>
      </c>
      <c r="B99" s="22">
        <f aca="true" t="shared" si="23" ref="B99:X99">B21+B30+B49+B37+B58+B13+B75+B67</f>
        <v>2677.9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5886.6</v>
      </c>
    </row>
    <row r="100" spans="1:33" ht="12.75">
      <c r="A100" s="1" t="s">
        <v>35</v>
      </c>
      <c r="B100" s="2">
        <f aca="true" t="shared" si="25" ref="B100:AD100">B94-B95-B96-B97-B98-B99</f>
        <v>115626.50000000004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3620.8999999999996</v>
      </c>
      <c r="AG100" s="2">
        <f>AG94-AG95-AG96-AG97-AG98-AG99</f>
        <v>143578.70000000004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2017-07-05T09:16:10Z</dcterms:modified>
  <cp:category/>
  <cp:version/>
  <cp:contentType/>
  <cp:contentStatus/>
</cp:coreProperties>
</file>